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Q15" i="2"/>
  <c r="AP15" i="2"/>
  <c r="AO15" i="2"/>
  <c r="AN15" i="2"/>
  <c r="AM15" i="2"/>
  <c r="AG15" i="2"/>
  <c r="AE15" i="2"/>
  <c r="I20" i="2" s="1"/>
  <c r="AD15" i="2"/>
  <c r="H20" i="2" s="1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H15" i="2"/>
  <c r="H19" i="2" s="1"/>
  <c r="G15" i="2"/>
  <c r="G19" i="2" s="1"/>
  <c r="G21" i="2" s="1"/>
  <c r="F15" i="2"/>
  <c r="F19" i="2" s="1"/>
  <c r="E15" i="2"/>
  <c r="E19" i="2" s="1"/>
  <c r="E21" i="2" s="1"/>
  <c r="AR15" i="2" l="1"/>
  <c r="F20" i="2"/>
  <c r="M19" i="2"/>
  <c r="M20" i="2"/>
  <c r="K20" i="2"/>
  <c r="F21" i="2"/>
  <c r="L21" i="2" s="1"/>
  <c r="N19" i="2"/>
  <c r="L19" i="2"/>
  <c r="K19" i="2"/>
  <c r="K21" i="2" s="1"/>
  <c r="I19" i="2"/>
  <c r="O19" i="2" s="1"/>
  <c r="J15" i="2"/>
  <c r="H21" i="2"/>
  <c r="M21" i="2" s="1"/>
  <c r="N20" i="2"/>
  <c r="L20" i="2"/>
  <c r="J20" i="2"/>
  <c r="O20" i="2"/>
  <c r="AF15" i="2"/>
  <c r="I21" i="2" l="1"/>
  <c r="J19" i="2"/>
  <c r="N21" i="2"/>
  <c r="O21" i="2" l="1"/>
  <c r="J21" i="2"/>
</calcChain>
</file>

<file path=xl/sharedStrings.xml><?xml version="1.0" encoding="utf-8"?>
<sst xmlns="http://schemas.openxmlformats.org/spreadsheetml/2006/main" count="97" uniqueCount="44">
  <si>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</si>
  <si>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</si>
  <si>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</si>
  <si>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</si>
  <si>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</si>
  <si>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</si>
  <si>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</si>
  <si>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</si>
  <si>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</si>
  <si>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</si>
  <si>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</si>
  <si>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</si>
  <si>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</si>
  <si>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</si>
  <si>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OjKi</t>
  </si>
  <si>
    <t>OjKi = Oulujoen Kiekko  (1906)</t>
  </si>
  <si>
    <t>1.</t>
  </si>
  <si>
    <t>6.</t>
  </si>
  <si>
    <t>Lippo Pesis  2</t>
  </si>
  <si>
    <t>Lippo Pesis = Oulun Lippo Pesis  (2010)</t>
  </si>
  <si>
    <t>5.</t>
  </si>
  <si>
    <t>Jere Kemppainen</t>
  </si>
  <si>
    <t xml:space="preserve">Lippo Pesis   </t>
  </si>
  <si>
    <t>19.5.1996   Oulu</t>
  </si>
  <si>
    <t>KeKi = Kempeleen Kiri  (1915),  kasvattajaseura</t>
  </si>
  <si>
    <t>KeKi  2</t>
  </si>
  <si>
    <t>7.</t>
  </si>
  <si>
    <t>MuPS</t>
  </si>
  <si>
    <t>MuPS = Muhoksen Pallo-Salamat  (1969)</t>
  </si>
  <si>
    <t>SoJy  2</t>
  </si>
  <si>
    <t>SoJy = Sotkamon Jymy  (1909)</t>
  </si>
  <si>
    <t>Jatkosarjat</t>
  </si>
  <si>
    <t>SUOMENSARJA</t>
  </si>
  <si>
    <t>L+T</t>
  </si>
  <si>
    <t>YHTEENSÄ</t>
  </si>
  <si>
    <t>KAIKKI OTTELUT</t>
  </si>
  <si>
    <t>ka/l+t</t>
  </si>
  <si>
    <t>ka/kl</t>
  </si>
  <si>
    <t>SUPERPESIS</t>
  </si>
  <si>
    <t>B-poikien SM-sarja</t>
  </si>
  <si>
    <t xml:space="preserve"> Runkosarja TOP-10</t>
  </si>
  <si>
    <t>8.</t>
  </si>
  <si>
    <t>KPK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</si>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</sst>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2851562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5" width="5.42578125" style="15" customWidth="1"/>
    <col min="16" max="16" width="0.7109375" style="15" customWidth="1"/>
    <col min="17" max="21" width="5.42578125" customWidth="1"/>
    <col min="22" max="22" width="6.85546875" customWidth="1"/>
    <col min="23" max="23" width="0.7109375" customWidth="1"/>
    <col min="24" max="24" width="6.5703125" customWidth="1"/>
    <col min="25" max="25" width="5.85546875" customWidth="1"/>
    <col min="26" max="26" width="14.28515625" customWidth="1"/>
    <col min="27" max="31" width="5.42578125" customWidth="1"/>
    <col min="32" max="32" width="8.140625" customWidth="1"/>
    <col min="33" max="33" width="0.7109375" customWidth="1"/>
    <col min="34" max="37" width="5.4257812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23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5" t="s">
        <v>13</v>
      </c>
      <c r="C2" s="36"/>
      <c r="D2" s="37"/>
      <c r="E2" s="10" t="s">
        <v>7</v>
      </c>
      <c r="F2" s="31"/>
      <c r="G2" s="31"/>
      <c r="H2" s="31"/>
      <c r="I2" s="38"/>
      <c r="J2" s="11"/>
      <c r="K2" s="28"/>
      <c r="L2" s="24" t="s">
        <v>40</v>
      </c>
      <c r="M2" s="31"/>
      <c r="N2" s="31"/>
      <c r="O2" s="39"/>
      <c r="P2" s="8"/>
      <c r="Q2" s="24" t="s">
        <v>31</v>
      </c>
      <c r="R2" s="31"/>
      <c r="S2" s="31"/>
      <c r="T2" s="31"/>
      <c r="U2" s="38"/>
      <c r="V2" s="39"/>
      <c r="W2" s="8"/>
      <c r="X2" s="40" t="s">
        <v>32</v>
      </c>
      <c r="Y2" s="41"/>
      <c r="Z2" s="42"/>
      <c r="AA2" s="10" t="s">
        <v>7</v>
      </c>
      <c r="AB2" s="31"/>
      <c r="AC2" s="31"/>
      <c r="AD2" s="31"/>
      <c r="AE2" s="38"/>
      <c r="AF2" s="11"/>
      <c r="AG2" s="28"/>
      <c r="AH2" s="24" t="s">
        <v>40</v>
      </c>
      <c r="AI2" s="31"/>
      <c r="AJ2" s="31"/>
      <c r="AK2" s="39"/>
      <c r="AL2" s="8"/>
      <c r="AM2" s="24" t="s">
        <v>31</v>
      </c>
      <c r="AN2" s="31"/>
      <c r="AO2" s="31"/>
      <c r="AP2" s="31"/>
      <c r="AQ2" s="38"/>
      <c r="AR2" s="39"/>
      <c r="AS2" s="4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4"/>
      <c r="K4" s="15"/>
      <c r="L4" s="45"/>
      <c r="M4" s="9"/>
      <c r="N4" s="9"/>
      <c r="O4" s="9"/>
      <c r="P4" s="12"/>
      <c r="Q4" s="16"/>
      <c r="R4" s="16"/>
      <c r="S4" s="17"/>
      <c r="T4" s="16"/>
      <c r="U4" s="16"/>
      <c r="V4" s="46"/>
      <c r="W4" s="15"/>
      <c r="X4" s="16">
        <v>2011</v>
      </c>
      <c r="Y4" s="16" t="s">
        <v>26</v>
      </c>
      <c r="Z4" s="1" t="s">
        <v>25</v>
      </c>
      <c r="AA4" s="16">
        <v>6</v>
      </c>
      <c r="AB4" s="16">
        <v>0</v>
      </c>
      <c r="AC4" s="16">
        <v>0</v>
      </c>
      <c r="AD4" s="16">
        <v>3</v>
      </c>
      <c r="AE4" s="16">
        <v>4</v>
      </c>
      <c r="AF4" s="27">
        <v>0.1739</v>
      </c>
      <c r="AG4" s="12">
        <v>23</v>
      </c>
      <c r="AH4" s="45"/>
      <c r="AI4" s="9"/>
      <c r="AJ4" s="9"/>
      <c r="AK4" s="9"/>
      <c r="AL4" s="12"/>
      <c r="AM4" s="16"/>
      <c r="AN4" s="16"/>
      <c r="AO4" s="16"/>
      <c r="AP4" s="16"/>
      <c r="AQ4" s="16"/>
      <c r="AR4" s="47"/>
      <c r="AS4" s="4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4"/>
      <c r="K5" s="15"/>
      <c r="L5" s="45"/>
      <c r="M5" s="9"/>
      <c r="N5" s="9"/>
      <c r="O5" s="9"/>
      <c r="P5" s="12"/>
      <c r="Q5" s="16"/>
      <c r="R5" s="16"/>
      <c r="S5" s="17"/>
      <c r="T5" s="16"/>
      <c r="U5" s="16"/>
      <c r="V5" s="46"/>
      <c r="W5" s="15"/>
      <c r="X5" s="16">
        <v>2012</v>
      </c>
      <c r="Y5" s="16" t="s">
        <v>26</v>
      </c>
      <c r="Z5" s="1" t="s">
        <v>14</v>
      </c>
      <c r="AA5" s="68"/>
      <c r="AB5" s="67" t="s">
        <v>39</v>
      </c>
      <c r="AC5" s="16"/>
      <c r="AD5" s="16"/>
      <c r="AE5" s="16"/>
      <c r="AF5" s="44"/>
      <c r="AG5" s="15"/>
      <c r="AH5" s="45"/>
      <c r="AI5" s="9"/>
      <c r="AJ5" s="9"/>
      <c r="AK5" s="9"/>
      <c r="AL5" s="12"/>
      <c r="AM5" s="16"/>
      <c r="AN5" s="16"/>
      <c r="AO5" s="16"/>
      <c r="AP5" s="16"/>
      <c r="AQ5" s="16"/>
      <c r="AR5" s="47"/>
      <c r="AS5" s="4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4"/>
      <c r="K6" s="15"/>
      <c r="L6" s="45"/>
      <c r="M6" s="9"/>
      <c r="N6" s="9"/>
      <c r="O6" s="9"/>
      <c r="P6" s="12"/>
      <c r="Q6" s="16"/>
      <c r="R6" s="16"/>
      <c r="S6" s="17"/>
      <c r="T6" s="16"/>
      <c r="U6" s="16"/>
      <c r="V6" s="46"/>
      <c r="W6" s="15"/>
      <c r="X6" s="16">
        <v>2013</v>
      </c>
      <c r="Y6" s="16" t="s">
        <v>20</v>
      </c>
      <c r="Z6" s="1" t="s">
        <v>18</v>
      </c>
      <c r="AA6" s="16">
        <v>17</v>
      </c>
      <c r="AB6" s="16">
        <v>0</v>
      </c>
      <c r="AC6" s="16">
        <v>12</v>
      </c>
      <c r="AD6" s="16">
        <v>18</v>
      </c>
      <c r="AE6" s="16">
        <v>55</v>
      </c>
      <c r="AF6" s="27">
        <v>0.56120000000000003</v>
      </c>
      <c r="AG6" s="12">
        <v>98</v>
      </c>
      <c r="AH6" s="45"/>
      <c r="AI6" s="9"/>
      <c r="AJ6" s="9"/>
      <c r="AK6" s="9"/>
      <c r="AL6" s="12"/>
      <c r="AM6" s="16"/>
      <c r="AN6" s="16"/>
      <c r="AO6" s="16"/>
      <c r="AP6" s="16"/>
      <c r="AQ6" s="16"/>
      <c r="AR6" s="47"/>
      <c r="AS6" s="4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2014</v>
      </c>
      <c r="C7" s="18" t="s">
        <v>17</v>
      </c>
      <c r="D7" s="1" t="s">
        <v>22</v>
      </c>
      <c r="E7" s="16">
        <v>13</v>
      </c>
      <c r="F7" s="16">
        <v>0</v>
      </c>
      <c r="G7" s="16">
        <v>0</v>
      </c>
      <c r="H7" s="17">
        <v>4</v>
      </c>
      <c r="I7" s="16">
        <v>13</v>
      </c>
      <c r="J7" s="44">
        <v>0.21299999999999999</v>
      </c>
      <c r="K7" s="15">
        <v>61</v>
      </c>
      <c r="L7" s="45"/>
      <c r="M7" s="9"/>
      <c r="N7" s="9"/>
      <c r="O7" s="9"/>
      <c r="P7" s="12"/>
      <c r="Q7" s="16"/>
      <c r="R7" s="16"/>
      <c r="S7" s="17"/>
      <c r="T7" s="16"/>
      <c r="U7" s="16"/>
      <c r="V7" s="46"/>
      <c r="W7" s="15"/>
      <c r="X7" s="16">
        <v>2014</v>
      </c>
      <c r="Y7" s="16" t="s">
        <v>26</v>
      </c>
      <c r="Z7" s="1" t="s">
        <v>18</v>
      </c>
      <c r="AA7" s="16">
        <v>13</v>
      </c>
      <c r="AB7" s="16">
        <v>1</v>
      </c>
      <c r="AC7" s="16">
        <v>11</v>
      </c>
      <c r="AD7" s="16">
        <v>20</v>
      </c>
      <c r="AE7" s="16">
        <v>61</v>
      </c>
      <c r="AF7" s="27">
        <v>0.59219999999999995</v>
      </c>
      <c r="AG7" s="12">
        <v>103</v>
      </c>
      <c r="AH7" s="45"/>
      <c r="AI7" s="9"/>
      <c r="AJ7" s="9"/>
      <c r="AK7" s="9"/>
      <c r="AL7" s="12"/>
      <c r="AM7" s="16"/>
      <c r="AN7" s="16"/>
      <c r="AO7" s="16"/>
      <c r="AP7" s="16"/>
      <c r="AQ7" s="16"/>
      <c r="AR7" s="47"/>
      <c r="AS7" s="4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2015</v>
      </c>
      <c r="C8" s="18" t="s">
        <v>16</v>
      </c>
      <c r="D8" s="1" t="s">
        <v>22</v>
      </c>
      <c r="E8" s="16">
        <v>22</v>
      </c>
      <c r="F8" s="16">
        <v>1</v>
      </c>
      <c r="G8" s="16">
        <v>1</v>
      </c>
      <c r="H8" s="17">
        <v>20</v>
      </c>
      <c r="I8" s="16">
        <v>46</v>
      </c>
      <c r="J8" s="44">
        <v>0.42199999999999999</v>
      </c>
      <c r="K8" s="15">
        <v>103</v>
      </c>
      <c r="L8" s="45"/>
      <c r="M8" s="9"/>
      <c r="N8" s="9"/>
      <c r="O8" s="9"/>
      <c r="P8" s="12"/>
      <c r="Q8" s="16"/>
      <c r="R8" s="16"/>
      <c r="S8" s="17"/>
      <c r="T8" s="16"/>
      <c r="U8" s="16"/>
      <c r="V8" s="46"/>
      <c r="W8" s="15"/>
      <c r="X8" s="16">
        <v>2015</v>
      </c>
      <c r="Y8" s="16" t="s">
        <v>16</v>
      </c>
      <c r="Z8" s="1" t="s">
        <v>27</v>
      </c>
      <c r="AA8" s="16">
        <v>5</v>
      </c>
      <c r="AB8" s="16">
        <v>1</v>
      </c>
      <c r="AC8" s="16">
        <v>0</v>
      </c>
      <c r="AD8" s="16">
        <v>8</v>
      </c>
      <c r="AE8" s="16">
        <v>21</v>
      </c>
      <c r="AF8" s="27">
        <v>0.58330000000000004</v>
      </c>
      <c r="AG8" s="12">
        <v>36</v>
      </c>
      <c r="AH8" s="45"/>
      <c r="AI8" s="9"/>
      <c r="AJ8" s="9"/>
      <c r="AK8" s="9"/>
      <c r="AL8" s="12"/>
      <c r="AM8" s="16">
        <v>8</v>
      </c>
      <c r="AN8" s="16">
        <v>0</v>
      </c>
      <c r="AO8" s="16">
        <v>2</v>
      </c>
      <c r="AP8" s="16">
        <v>10</v>
      </c>
      <c r="AQ8" s="16">
        <v>33</v>
      </c>
      <c r="AR8" s="47">
        <v>0.48520000000000002</v>
      </c>
      <c r="AS8" s="48">
        <v>68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4"/>
      <c r="K9" s="15"/>
      <c r="L9" s="45"/>
      <c r="M9" s="9"/>
      <c r="N9" s="9"/>
      <c r="O9" s="9"/>
      <c r="P9" s="12"/>
      <c r="Q9" s="16"/>
      <c r="R9" s="16"/>
      <c r="S9" s="17"/>
      <c r="T9" s="16"/>
      <c r="U9" s="16"/>
      <c r="V9" s="46"/>
      <c r="W9" s="15"/>
      <c r="X9" s="16">
        <v>2016</v>
      </c>
      <c r="Y9" s="18"/>
      <c r="Z9" s="1"/>
      <c r="AA9" s="16"/>
      <c r="AB9" s="16"/>
      <c r="AC9" s="16"/>
      <c r="AD9" s="17"/>
      <c r="AE9" s="16"/>
      <c r="AF9" s="27"/>
      <c r="AG9" s="12"/>
      <c r="AH9" s="45"/>
      <c r="AI9" s="9"/>
      <c r="AJ9" s="9"/>
      <c r="AK9" s="9"/>
      <c r="AL9" s="12"/>
      <c r="AM9" s="16"/>
      <c r="AN9" s="16"/>
      <c r="AO9" s="16"/>
      <c r="AP9" s="16"/>
      <c r="AQ9" s="16"/>
      <c r="AR9" s="47"/>
      <c r="AS9" s="48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4"/>
      <c r="K10" s="15"/>
      <c r="L10" s="45"/>
      <c r="M10" s="9"/>
      <c r="N10" s="9"/>
      <c r="O10" s="9"/>
      <c r="P10" s="12"/>
      <c r="Q10" s="16"/>
      <c r="R10" s="16"/>
      <c r="S10" s="17"/>
      <c r="T10" s="16"/>
      <c r="U10" s="16"/>
      <c r="V10" s="46"/>
      <c r="W10" s="15"/>
      <c r="X10" s="16">
        <v>2017</v>
      </c>
      <c r="Y10" s="18" t="s">
        <v>16</v>
      </c>
      <c r="Z10" s="1" t="s">
        <v>29</v>
      </c>
      <c r="AA10" s="16">
        <v>10</v>
      </c>
      <c r="AB10" s="16">
        <v>0</v>
      </c>
      <c r="AC10" s="16">
        <v>2</v>
      </c>
      <c r="AD10" s="17">
        <v>17</v>
      </c>
      <c r="AE10" s="16">
        <v>43</v>
      </c>
      <c r="AF10" s="27">
        <v>0.69350000000000001</v>
      </c>
      <c r="AG10" s="12">
        <v>62</v>
      </c>
      <c r="AH10" s="45"/>
      <c r="AI10" s="9"/>
      <c r="AJ10" s="9"/>
      <c r="AK10" s="9"/>
      <c r="AL10" s="12"/>
      <c r="AM10" s="16">
        <v>3</v>
      </c>
      <c r="AN10" s="16">
        <v>0</v>
      </c>
      <c r="AO10" s="16">
        <v>3</v>
      </c>
      <c r="AP10" s="16">
        <v>3</v>
      </c>
      <c r="AQ10" s="16">
        <v>10</v>
      </c>
      <c r="AR10" s="47">
        <v>0.76919999999999999</v>
      </c>
      <c r="AS10" s="48">
        <v>13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2018</v>
      </c>
      <c r="C11" s="18" t="s">
        <v>17</v>
      </c>
      <c r="D11" s="1" t="s">
        <v>29</v>
      </c>
      <c r="E11" s="16">
        <v>21</v>
      </c>
      <c r="F11" s="16">
        <v>0</v>
      </c>
      <c r="G11" s="16">
        <v>1</v>
      </c>
      <c r="H11" s="17">
        <v>14</v>
      </c>
      <c r="I11" s="16">
        <v>63</v>
      </c>
      <c r="J11" s="27">
        <v>0.53839999999999999</v>
      </c>
      <c r="K11" s="21">
        <v>117</v>
      </c>
      <c r="L11" s="45"/>
      <c r="M11" s="9"/>
      <c r="N11" s="9"/>
      <c r="O11" s="9"/>
      <c r="P11" s="12"/>
      <c r="Q11" s="16"/>
      <c r="R11" s="16"/>
      <c r="S11" s="17"/>
      <c r="T11" s="16"/>
      <c r="U11" s="16"/>
      <c r="V11" s="46"/>
      <c r="W11" s="15"/>
      <c r="X11" s="16"/>
      <c r="Y11" s="18"/>
      <c r="Z11" s="1"/>
      <c r="AA11" s="16"/>
      <c r="AB11" s="16"/>
      <c r="AC11" s="16"/>
      <c r="AD11" s="17"/>
      <c r="AE11" s="16"/>
      <c r="AF11" s="27"/>
      <c r="AG11" s="12"/>
      <c r="AH11" s="45"/>
      <c r="AI11" s="9"/>
      <c r="AJ11" s="9"/>
      <c r="AK11" s="9"/>
      <c r="AL11" s="12"/>
      <c r="AM11" s="16"/>
      <c r="AN11" s="16"/>
      <c r="AO11" s="16"/>
      <c r="AP11" s="16"/>
      <c r="AQ11" s="16"/>
      <c r="AR11" s="47"/>
      <c r="AS11" s="48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2019</v>
      </c>
      <c r="C12" s="18" t="s">
        <v>20</v>
      </c>
      <c r="D12" s="1" t="s">
        <v>29</v>
      </c>
      <c r="E12" s="16">
        <v>24</v>
      </c>
      <c r="F12" s="16">
        <v>1</v>
      </c>
      <c r="G12" s="16">
        <v>4</v>
      </c>
      <c r="H12" s="17">
        <v>23</v>
      </c>
      <c r="I12" s="16">
        <v>83</v>
      </c>
      <c r="J12" s="44">
        <v>0.57240000000000002</v>
      </c>
      <c r="K12" s="15">
        <v>145</v>
      </c>
      <c r="L12" s="45"/>
      <c r="M12" s="9"/>
      <c r="N12" s="9"/>
      <c r="O12" s="9"/>
      <c r="P12" s="12"/>
      <c r="Q12" s="16"/>
      <c r="R12" s="16"/>
      <c r="S12" s="17"/>
      <c r="T12" s="16"/>
      <c r="U12" s="16"/>
      <c r="V12" s="46"/>
      <c r="W12" s="15"/>
      <c r="X12" s="16"/>
      <c r="Y12" s="18"/>
      <c r="Z12" s="1"/>
      <c r="AA12" s="16"/>
      <c r="AB12" s="16"/>
      <c r="AC12" s="16"/>
      <c r="AD12" s="17"/>
      <c r="AE12" s="16"/>
      <c r="AF12" s="44"/>
      <c r="AG12" s="15"/>
      <c r="AH12" s="45"/>
      <c r="AI12" s="9"/>
      <c r="AJ12" s="9"/>
      <c r="AK12" s="9"/>
      <c r="AL12" s="12"/>
      <c r="AM12" s="16"/>
      <c r="AN12" s="16"/>
      <c r="AO12" s="16"/>
      <c r="AP12" s="16"/>
      <c r="AQ12" s="16"/>
      <c r="AR12" s="47"/>
      <c r="AS12" s="48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>
        <v>2020</v>
      </c>
      <c r="C13" s="18" t="s">
        <v>17</v>
      </c>
      <c r="D13" s="1" t="s">
        <v>29</v>
      </c>
      <c r="E13" s="16">
        <v>15</v>
      </c>
      <c r="F13" s="16">
        <v>0</v>
      </c>
      <c r="G13" s="16">
        <v>4</v>
      </c>
      <c r="H13" s="17">
        <v>9</v>
      </c>
      <c r="I13" s="16">
        <v>45</v>
      </c>
      <c r="J13" s="44">
        <v>0.48380000000000001</v>
      </c>
      <c r="K13" s="15">
        <v>93</v>
      </c>
      <c r="L13" s="45"/>
      <c r="M13" s="9"/>
      <c r="N13" s="9"/>
      <c r="O13" s="9"/>
      <c r="P13" s="12"/>
      <c r="Q13" s="16"/>
      <c r="R13" s="16"/>
      <c r="S13" s="17"/>
      <c r="T13" s="16"/>
      <c r="U13" s="16"/>
      <c r="V13" s="46"/>
      <c r="W13" s="15"/>
      <c r="X13" s="16"/>
      <c r="Y13" s="18"/>
      <c r="Z13" s="1"/>
      <c r="AA13" s="16"/>
      <c r="AB13" s="16"/>
      <c r="AC13" s="16"/>
      <c r="AD13" s="17"/>
      <c r="AE13" s="16"/>
      <c r="AF13" s="44"/>
      <c r="AG13" s="15"/>
      <c r="AH13" s="45"/>
      <c r="AI13" s="9"/>
      <c r="AJ13" s="9"/>
      <c r="AK13" s="9"/>
      <c r="AL13" s="12"/>
      <c r="AM13" s="16"/>
      <c r="AN13" s="16"/>
      <c r="AO13" s="16"/>
      <c r="AP13" s="16"/>
      <c r="AQ13" s="16"/>
      <c r="AR13" s="47"/>
      <c r="AS13" s="48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6"/>
      <c r="D14" s="1"/>
      <c r="E14" s="16"/>
      <c r="F14" s="16"/>
      <c r="G14" s="16"/>
      <c r="H14" s="16"/>
      <c r="I14" s="16"/>
      <c r="J14" s="44"/>
      <c r="K14" s="15"/>
      <c r="L14" s="45"/>
      <c r="M14" s="9"/>
      <c r="N14" s="9"/>
      <c r="O14" s="9"/>
      <c r="P14" s="12"/>
      <c r="Q14" s="16"/>
      <c r="R14" s="16"/>
      <c r="S14" s="17"/>
      <c r="T14" s="16"/>
      <c r="U14" s="16"/>
      <c r="V14" s="46"/>
      <c r="W14" s="15"/>
      <c r="X14" s="69">
        <v>2021</v>
      </c>
      <c r="Y14" s="69" t="s">
        <v>41</v>
      </c>
      <c r="Z14" s="70" t="s">
        <v>42</v>
      </c>
      <c r="AA14" s="69">
        <v>7</v>
      </c>
      <c r="AB14" s="69">
        <v>0</v>
      </c>
      <c r="AC14" s="69">
        <v>0</v>
      </c>
      <c r="AD14" s="69">
        <v>3</v>
      </c>
      <c r="AE14" s="69">
        <v>16</v>
      </c>
      <c r="AF14" s="71">
        <v>0.55169999999999997</v>
      </c>
      <c r="AG14" s="72">
        <v>29</v>
      </c>
      <c r="AH14" s="9"/>
      <c r="AI14" s="9"/>
      <c r="AJ14" s="9"/>
      <c r="AK14" s="9"/>
      <c r="AL14" s="21"/>
      <c r="AM14" s="16"/>
      <c r="AN14" s="16"/>
      <c r="AO14" s="16"/>
      <c r="AP14" s="16"/>
      <c r="AQ14" s="16"/>
      <c r="AR14" s="16"/>
      <c r="AS14" s="12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49" t="s">
        <v>34</v>
      </c>
      <c r="C15" s="7"/>
      <c r="D15" s="6"/>
      <c r="E15" s="50">
        <f>SUM(E4:E14)</f>
        <v>95</v>
      </c>
      <c r="F15" s="50">
        <f>SUM(F4:F14)</f>
        <v>2</v>
      </c>
      <c r="G15" s="50">
        <f>SUM(G4:G14)</f>
        <v>10</v>
      </c>
      <c r="H15" s="50">
        <f>SUM(H4:H14)</f>
        <v>70</v>
      </c>
      <c r="I15" s="50">
        <f>SUM(I4:I14)</f>
        <v>250</v>
      </c>
      <c r="J15" s="51">
        <f>PRODUCT(I15/K15)</f>
        <v>0.48169556840077071</v>
      </c>
      <c r="K15" s="28">
        <f>SUM(K4:K14)</f>
        <v>519</v>
      </c>
      <c r="L15" s="24"/>
      <c r="M15" s="38"/>
      <c r="N15" s="52"/>
      <c r="O15" s="53"/>
      <c r="P15" s="12"/>
      <c r="Q15" s="50">
        <f>SUM(Q4:Q14)</f>
        <v>0</v>
      </c>
      <c r="R15" s="50">
        <f>SUM(R4:R14)</f>
        <v>0</v>
      </c>
      <c r="S15" s="50">
        <f>SUM(S4:S14)</f>
        <v>0</v>
      </c>
      <c r="T15" s="50">
        <f>SUM(T4:T14)</f>
        <v>0</v>
      </c>
      <c r="U15" s="50">
        <f>SUM(U4:U14)</f>
        <v>0</v>
      </c>
      <c r="V15" s="20">
        <v>0</v>
      </c>
      <c r="W15" s="28">
        <f>SUM(W4:W14)</f>
        <v>0</v>
      </c>
      <c r="X15" s="19" t="s">
        <v>34</v>
      </c>
      <c r="Y15" s="13"/>
      <c r="Z15" s="11"/>
      <c r="AA15" s="50">
        <f>SUM(AA4:AA14)</f>
        <v>58</v>
      </c>
      <c r="AB15" s="50">
        <f>SUM(AB4:AB14)</f>
        <v>2</v>
      </c>
      <c r="AC15" s="50">
        <f>SUM(AC4:AC14)</f>
        <v>25</v>
      </c>
      <c r="AD15" s="50">
        <f>SUM(AD4:AD14)</f>
        <v>69</v>
      </c>
      <c r="AE15" s="50">
        <f>SUM(AE4:AE14)</f>
        <v>200</v>
      </c>
      <c r="AF15" s="51">
        <f>PRODUCT(AE15/AG15)</f>
        <v>0.56980056980056981</v>
      </c>
      <c r="AG15" s="28">
        <f>SUM(AG4:AG14)</f>
        <v>351</v>
      </c>
      <c r="AH15" s="24"/>
      <c r="AI15" s="38"/>
      <c r="AJ15" s="52"/>
      <c r="AK15" s="53"/>
      <c r="AL15" s="12"/>
      <c r="AM15" s="50">
        <f>SUM(AM4:AM14)</f>
        <v>11</v>
      </c>
      <c r="AN15" s="50">
        <f>SUM(AN4:AN14)</f>
        <v>0</v>
      </c>
      <c r="AO15" s="50">
        <f>SUM(AO4:AO14)</f>
        <v>5</v>
      </c>
      <c r="AP15" s="50">
        <f>SUM(AP4:AP14)</f>
        <v>13</v>
      </c>
      <c r="AQ15" s="50">
        <f>SUM(AQ4:AQ14)</f>
        <v>43</v>
      </c>
      <c r="AR15" s="51">
        <f>PRODUCT(AQ15/AS15)</f>
        <v>0.53086419753086422</v>
      </c>
      <c r="AS15" s="43">
        <f>SUM(AS4:AS14)</f>
        <v>81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15"/>
      <c r="L16" s="12"/>
      <c r="M16" s="12"/>
      <c r="N16" s="12"/>
      <c r="O16" s="12"/>
      <c r="P16" s="21"/>
      <c r="Q16" s="21"/>
      <c r="R16" s="23"/>
      <c r="S16" s="21"/>
      <c r="T16" s="21"/>
      <c r="U16" s="12"/>
      <c r="V16" s="12"/>
      <c r="W16" s="15"/>
      <c r="X16" s="21"/>
      <c r="Y16" s="21"/>
      <c r="Z16" s="21"/>
      <c r="AA16" s="21"/>
      <c r="AB16" s="21"/>
      <c r="AC16" s="21"/>
      <c r="AD16" s="21"/>
      <c r="AE16" s="21"/>
      <c r="AF16" s="22"/>
      <c r="AG16" s="15"/>
      <c r="AH16" s="12"/>
      <c r="AI16" s="12"/>
      <c r="AJ16" s="12"/>
      <c r="AK16" s="12"/>
      <c r="AL16" s="21"/>
      <c r="AM16" s="21"/>
      <c r="AN16" s="23"/>
      <c r="AO16" s="21"/>
      <c r="AP16" s="21"/>
      <c r="AQ16" s="12"/>
      <c r="AR16" s="12"/>
      <c r="AS16" s="15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54" t="s">
        <v>35</v>
      </c>
      <c r="C17" s="55"/>
      <c r="D17" s="56"/>
      <c r="E17" s="11" t="s">
        <v>2</v>
      </c>
      <c r="F17" s="9" t="s">
        <v>6</v>
      </c>
      <c r="G17" s="11" t="s">
        <v>4</v>
      </c>
      <c r="H17" s="9" t="s">
        <v>5</v>
      </c>
      <c r="I17" s="9" t="s">
        <v>8</v>
      </c>
      <c r="J17" s="9" t="s">
        <v>9</v>
      </c>
      <c r="K17" s="12"/>
      <c r="L17" s="9" t="s">
        <v>10</v>
      </c>
      <c r="M17" s="9" t="s">
        <v>11</v>
      </c>
      <c r="N17" s="9" t="s">
        <v>36</v>
      </c>
      <c r="O17" s="9" t="s">
        <v>37</v>
      </c>
      <c r="Q17" s="23"/>
      <c r="R17" s="23" t="s">
        <v>12</v>
      </c>
      <c r="S17" s="23"/>
      <c r="T17" s="21" t="s">
        <v>24</v>
      </c>
      <c r="U17" s="12"/>
      <c r="V17" s="15"/>
      <c r="W17" s="15"/>
      <c r="X17" s="57"/>
      <c r="Y17" s="57"/>
      <c r="Z17" s="57"/>
      <c r="AA17" s="57"/>
      <c r="AB17" s="57"/>
      <c r="AC17" s="23"/>
      <c r="AD17" s="23"/>
      <c r="AE17" s="23"/>
      <c r="AF17" s="21"/>
      <c r="AG17" s="21"/>
      <c r="AH17" s="21"/>
      <c r="AI17" s="21"/>
      <c r="AJ17" s="21"/>
      <c r="AK17" s="21"/>
      <c r="AL17" s="21"/>
      <c r="AM17" s="21"/>
      <c r="AN17" s="21"/>
      <c r="AO17" s="57"/>
      <c r="AP17" s="57"/>
      <c r="AQ17" s="57"/>
      <c r="AR17" s="57"/>
      <c r="AS17" s="57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25" t="s">
        <v>38</v>
      </c>
      <c r="C18" s="3"/>
      <c r="D18" s="26"/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9">
        <v>0</v>
      </c>
      <c r="K18" s="21">
        <v>0</v>
      </c>
      <c r="L18" s="60">
        <v>0</v>
      </c>
      <c r="M18" s="60">
        <v>0</v>
      </c>
      <c r="N18" s="60">
        <v>0</v>
      </c>
      <c r="O18" s="60">
        <v>0</v>
      </c>
      <c r="Q18" s="23"/>
      <c r="R18" s="23"/>
      <c r="S18" s="23"/>
      <c r="T18" s="21" t="s">
        <v>15</v>
      </c>
      <c r="U18" s="21"/>
      <c r="V18" s="21"/>
      <c r="W18" s="21"/>
      <c r="X18" s="23"/>
      <c r="Y18" s="23"/>
      <c r="Z18" s="23"/>
      <c r="AA18" s="23"/>
      <c r="AB18" s="23"/>
      <c r="AC18" s="23"/>
      <c r="AD18" s="23"/>
      <c r="AE18" s="23"/>
      <c r="AF18" s="21"/>
      <c r="AG18" s="21"/>
      <c r="AH18" s="21"/>
      <c r="AI18" s="21"/>
      <c r="AJ18" s="21"/>
      <c r="AK18" s="21"/>
      <c r="AL18" s="21"/>
      <c r="AM18" s="21"/>
      <c r="AN18" s="21"/>
      <c r="AO18" s="23"/>
      <c r="AP18" s="23"/>
      <c r="AQ18" s="23"/>
      <c r="AR18" s="23"/>
      <c r="AS18" s="23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61" t="s">
        <v>13</v>
      </c>
      <c r="C19" s="62"/>
      <c r="D19" s="63"/>
      <c r="E19" s="58">
        <f>PRODUCT(E15+Q15)</f>
        <v>95</v>
      </c>
      <c r="F19" s="58">
        <f>PRODUCT(F15+R15)</f>
        <v>2</v>
      </c>
      <c r="G19" s="58">
        <f>PRODUCT(G15+S15)</f>
        <v>10</v>
      </c>
      <c r="H19" s="58">
        <f>PRODUCT(H15+T15)</f>
        <v>70</v>
      </c>
      <c r="I19" s="58">
        <f>PRODUCT(I15+U15)</f>
        <v>250</v>
      </c>
      <c r="J19" s="59">
        <f>PRODUCT(I19/K19)</f>
        <v>0.48169556840077071</v>
      </c>
      <c r="K19" s="21">
        <f>PRODUCT(K15+W15)</f>
        <v>519</v>
      </c>
      <c r="L19" s="60">
        <f>PRODUCT((F19+G19)/E19)</f>
        <v>0.12631578947368421</v>
      </c>
      <c r="M19" s="60">
        <f>PRODUCT(H19/E19)</f>
        <v>0.73684210526315785</v>
      </c>
      <c r="N19" s="60">
        <f>PRODUCT((F19+G19+H19)/E19)</f>
        <v>0.86315789473684212</v>
      </c>
      <c r="O19" s="60">
        <f>PRODUCT(I19/E19)</f>
        <v>2.6315789473684212</v>
      </c>
      <c r="Q19" s="23"/>
      <c r="R19" s="23"/>
      <c r="S19" s="23"/>
      <c r="T19" s="21" t="s">
        <v>19</v>
      </c>
      <c r="U19" s="21"/>
      <c r="V19" s="21"/>
      <c r="W19" s="21"/>
      <c r="X19" s="21"/>
      <c r="Y19" s="21"/>
      <c r="Z19" s="21"/>
      <c r="AA19" s="21"/>
      <c r="AB19" s="21"/>
      <c r="AC19" s="23"/>
      <c r="AD19" s="23"/>
      <c r="AE19" s="23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14" t="s">
        <v>32</v>
      </c>
      <c r="C20" s="29"/>
      <c r="D20" s="30"/>
      <c r="E20" s="58">
        <f>PRODUCT(AA15+AM15)</f>
        <v>69</v>
      </c>
      <c r="F20" s="58">
        <f>PRODUCT(AB15+AN15)</f>
        <v>2</v>
      </c>
      <c r="G20" s="58">
        <f>PRODUCT(AC15+AO15)</f>
        <v>30</v>
      </c>
      <c r="H20" s="58">
        <f>PRODUCT(AD15+AP15)</f>
        <v>82</v>
      </c>
      <c r="I20" s="58">
        <f>PRODUCT(AE15+AQ15)</f>
        <v>243</v>
      </c>
      <c r="J20" s="59">
        <f>PRODUCT(I20/K20)</f>
        <v>0.5625</v>
      </c>
      <c r="K20" s="12">
        <f>PRODUCT(AG15+AS15)</f>
        <v>432</v>
      </c>
      <c r="L20" s="60">
        <f>PRODUCT((F20+G20)/E20)</f>
        <v>0.46376811594202899</v>
      </c>
      <c r="M20" s="60">
        <f>PRODUCT(H20/E20)</f>
        <v>1.1884057971014492</v>
      </c>
      <c r="N20" s="60">
        <f>PRODUCT((F20+G20+H20)/E20)</f>
        <v>1.6521739130434783</v>
      </c>
      <c r="O20" s="60">
        <f>PRODUCT(I20/E20)</f>
        <v>3.5217391304347827</v>
      </c>
      <c r="Q20" s="23"/>
      <c r="R20" s="23"/>
      <c r="S20" s="21"/>
      <c r="T20" s="21" t="s">
        <v>28</v>
      </c>
      <c r="U20" s="12"/>
      <c r="V20" s="12"/>
      <c r="W20" s="21"/>
      <c r="X20" s="21"/>
      <c r="Y20" s="21"/>
      <c r="Z20" s="21"/>
      <c r="AA20" s="21"/>
      <c r="AB20" s="21"/>
      <c r="AC20" s="23"/>
      <c r="AD20" s="23"/>
      <c r="AE20" s="23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64" t="s">
        <v>34</v>
      </c>
      <c r="C21" s="65"/>
      <c r="D21" s="66"/>
      <c r="E21" s="58">
        <f>SUM(E18:E20)</f>
        <v>164</v>
      </c>
      <c r="F21" s="58">
        <f t="shared" ref="F21:I21" si="0">SUM(F18:F20)</f>
        <v>4</v>
      </c>
      <c r="G21" s="58">
        <f t="shared" si="0"/>
        <v>40</v>
      </c>
      <c r="H21" s="58">
        <f t="shared" si="0"/>
        <v>152</v>
      </c>
      <c r="I21" s="58">
        <f t="shared" si="0"/>
        <v>493</v>
      </c>
      <c r="J21" s="59">
        <f>PRODUCT(I21/K21)</f>
        <v>0.51840168243953733</v>
      </c>
      <c r="K21" s="21">
        <f>SUM(K18:K20)</f>
        <v>951</v>
      </c>
      <c r="L21" s="60">
        <f>PRODUCT((F21+G21)/E21)</f>
        <v>0.26829268292682928</v>
      </c>
      <c r="M21" s="60">
        <f>PRODUCT(H21/E21)</f>
        <v>0.92682926829268297</v>
      </c>
      <c r="N21" s="60">
        <f>PRODUCT((F21+G21+H21)/E21)</f>
        <v>1.1951219512195121</v>
      </c>
      <c r="O21" s="60">
        <f>PRODUCT(I21/E21)</f>
        <v>3.0060975609756095</v>
      </c>
      <c r="Q21" s="12"/>
      <c r="R21" s="12"/>
      <c r="S21" s="12"/>
      <c r="T21" s="21" t="s">
        <v>30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3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12"/>
      <c r="F22" s="12"/>
      <c r="G22" s="12"/>
      <c r="H22" s="12"/>
      <c r="I22" s="12"/>
      <c r="J22" s="21"/>
      <c r="K22" s="21"/>
      <c r="L22" s="12"/>
      <c r="M22" s="12"/>
      <c r="N22" s="12"/>
      <c r="O22" s="12"/>
      <c r="P22" s="21"/>
      <c r="Q22" s="21"/>
      <c r="R22" s="21"/>
      <c r="S22" s="21"/>
      <c r="T22" s="21" t="s">
        <v>43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/>
      <c r="AI60"/>
      <c r="AJ60"/>
      <c r="AK60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/>
      <c r="AI61"/>
      <c r="AJ61"/>
      <c r="AK6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/>
      <c r="AI62"/>
      <c r="AJ62"/>
      <c r="AK62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/>
      <c r="AI63"/>
      <c r="AJ63"/>
      <c r="AK63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/>
      <c r="AI64"/>
      <c r="AJ64"/>
      <c r="AK64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/>
      <c r="AI65"/>
      <c r="AJ65"/>
      <c r="AK65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/>
      <c r="AI66"/>
      <c r="AJ66"/>
      <c r="AK66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/>
      <c r="AI67"/>
      <c r="AJ67"/>
      <c r="AK67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/>
      <c r="AI68"/>
      <c r="AJ68"/>
      <c r="AK68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/>
      <c r="AI69"/>
      <c r="AJ69"/>
      <c r="AK69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/>
      <c r="AI70"/>
      <c r="AJ70"/>
      <c r="AK70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/>
      <c r="AI71"/>
      <c r="AJ71"/>
      <c r="AK7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/>
      <c r="AI72"/>
      <c r="AJ72"/>
      <c r="AK72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/>
      <c r="AI73"/>
      <c r="AJ73"/>
      <c r="AK73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/>
      <c r="AI74"/>
      <c r="AJ74"/>
      <c r="AK74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/>
      <c r="AI75"/>
      <c r="AJ75"/>
      <c r="AK75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/>
      <c r="AI76"/>
      <c r="AJ76"/>
      <c r="AK76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/>
      <c r="AI77"/>
      <c r="AJ77"/>
      <c r="AK77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/>
      <c r="AI78"/>
      <c r="AJ78"/>
      <c r="AK78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/>
      <c r="AI79"/>
      <c r="AJ79"/>
      <c r="AK79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/>
      <c r="AI80"/>
      <c r="AJ80"/>
      <c r="AK80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/>
      <c r="AI81"/>
      <c r="AJ81"/>
      <c r="AK8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/>
      <c r="AI82"/>
      <c r="AJ82"/>
      <c r="AK82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/>
      <c r="AI83"/>
      <c r="AJ83"/>
      <c r="AK83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/>
      <c r="AI84"/>
      <c r="AJ84"/>
      <c r="AK84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/>
      <c r="AI85"/>
      <c r="AJ85"/>
      <c r="AK85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/>
      <c r="AI86"/>
      <c r="AJ86"/>
      <c r="AK86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/>
      <c r="AI87"/>
      <c r="AJ87"/>
      <c r="AK87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/>
      <c r="AI88"/>
      <c r="AJ88"/>
      <c r="AK88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/>
      <c r="AI89"/>
      <c r="AJ89"/>
      <c r="AK89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/>
      <c r="AI90"/>
      <c r="AJ90"/>
      <c r="AK90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/>
      <c r="AI91"/>
      <c r="AJ91"/>
      <c r="AK9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/>
      <c r="AI92"/>
      <c r="AJ92"/>
      <c r="AK92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/>
      <c r="AI93"/>
      <c r="AJ93"/>
      <c r="AK93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/>
      <c r="AI94"/>
      <c r="AJ94"/>
      <c r="AK94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/>
      <c r="AI95"/>
      <c r="AJ95"/>
      <c r="AK95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/>
      <c r="AI96"/>
      <c r="AJ96"/>
      <c r="AK96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/>
      <c r="AI97"/>
      <c r="AJ97"/>
      <c r="AK97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/>
      <c r="AI98"/>
      <c r="AJ98"/>
      <c r="AK98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/>
      <c r="AI99"/>
      <c r="AJ99"/>
      <c r="AK99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/>
      <c r="AI100"/>
      <c r="AJ100"/>
      <c r="AK100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/>
      <c r="AI101"/>
      <c r="AJ101"/>
      <c r="AK10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/>
      <c r="AI102"/>
      <c r="AJ102"/>
      <c r="AK102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/>
      <c r="AI103"/>
      <c r="AJ103"/>
      <c r="AK103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/>
      <c r="AI104"/>
      <c r="AJ104"/>
      <c r="AK104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/>
      <c r="AI105"/>
      <c r="AJ105"/>
      <c r="AK105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/>
      <c r="AI106"/>
      <c r="AJ106"/>
      <c r="AK106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/>
      <c r="AI107"/>
      <c r="AJ107"/>
      <c r="AK107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/>
      <c r="AI108"/>
      <c r="AJ108"/>
      <c r="AK108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/>
      <c r="AI109"/>
      <c r="AJ109"/>
      <c r="AK109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/>
      <c r="AI110"/>
      <c r="AJ110"/>
      <c r="AK110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/>
      <c r="AI111"/>
      <c r="AJ111"/>
      <c r="AK11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/>
      <c r="AI112"/>
      <c r="AJ112"/>
      <c r="AK112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/>
      <c r="AI113"/>
      <c r="AJ113"/>
      <c r="AK113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/>
      <c r="AI114"/>
      <c r="AJ114"/>
      <c r="AK114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/>
      <c r="AI115"/>
      <c r="AJ115"/>
      <c r="AK115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/>
      <c r="AI116"/>
      <c r="AJ116"/>
      <c r="AK116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/>
      <c r="AI117"/>
      <c r="AJ117"/>
      <c r="AK117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/>
      <c r="AI118"/>
      <c r="AJ118"/>
      <c r="AK118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/>
      <c r="AI119"/>
      <c r="AJ119"/>
      <c r="AK119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/>
      <c r="AI120"/>
      <c r="AJ120"/>
      <c r="AK120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/>
      <c r="AI121"/>
      <c r="AJ121"/>
      <c r="AK1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/>
      <c r="AI122"/>
      <c r="AJ122"/>
      <c r="AK122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/>
      <c r="AI123"/>
      <c r="AJ123"/>
      <c r="AK123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/>
      <c r="AI124"/>
      <c r="AJ124"/>
      <c r="AK124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/>
      <c r="AI125"/>
      <c r="AJ125"/>
      <c r="AK125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/>
      <c r="AI126"/>
      <c r="AJ126"/>
      <c r="AK126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/>
      <c r="AI127"/>
      <c r="AJ127"/>
      <c r="AK127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/>
      <c r="AI128"/>
      <c r="AJ128"/>
      <c r="AK128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/>
      <c r="AI129"/>
      <c r="AJ129"/>
      <c r="AK129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/>
      <c r="AI130"/>
      <c r="AJ130"/>
      <c r="AK130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/>
      <c r="AI131"/>
      <c r="AJ131"/>
      <c r="AK13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/>
      <c r="AI132"/>
      <c r="AJ132"/>
      <c r="AK132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/>
      <c r="AI133"/>
      <c r="AJ133"/>
      <c r="AK133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/>
      <c r="AI134"/>
      <c r="AJ134"/>
      <c r="AK134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/>
      <c r="AI135"/>
      <c r="AJ135"/>
      <c r="AK135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/>
      <c r="AI136"/>
      <c r="AJ136"/>
      <c r="AK136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/>
      <c r="AI137"/>
      <c r="AJ137"/>
      <c r="AK137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/>
      <c r="AI138"/>
      <c r="AJ138"/>
      <c r="AK138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/>
      <c r="AI139"/>
      <c r="AJ139"/>
      <c r="AK139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/>
      <c r="AI140"/>
      <c r="AJ140"/>
      <c r="AK140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/>
      <c r="AI141"/>
      <c r="AJ141"/>
      <c r="AK14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/>
      <c r="AI142"/>
      <c r="AJ142"/>
      <c r="AK142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/>
      <c r="AI143"/>
      <c r="AJ143"/>
      <c r="AK143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/>
      <c r="AI144"/>
      <c r="AJ144"/>
      <c r="AK144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/>
      <c r="AI145"/>
      <c r="AJ145"/>
      <c r="AK145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/>
      <c r="AI146"/>
      <c r="AJ146"/>
      <c r="AK146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/>
      <c r="AI147"/>
      <c r="AJ147"/>
      <c r="AK147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/>
      <c r="AI148"/>
      <c r="AJ148"/>
      <c r="AK148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/>
      <c r="AI149"/>
      <c r="AJ149"/>
      <c r="AK149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/>
      <c r="AI150"/>
      <c r="AJ150"/>
      <c r="AK150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/>
      <c r="AI151"/>
      <c r="AJ151"/>
      <c r="AK15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/>
      <c r="AI152"/>
      <c r="AJ152"/>
      <c r="AK152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/>
      <c r="AI153"/>
      <c r="AJ153"/>
      <c r="AK153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/>
      <c r="AI154"/>
      <c r="AJ154"/>
      <c r="AK154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/>
      <c r="AI155"/>
      <c r="AJ155"/>
      <c r="AK155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/>
      <c r="AI156"/>
      <c r="AJ156"/>
      <c r="AK156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/>
      <c r="AI157"/>
      <c r="AJ157"/>
      <c r="AK157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/>
      <c r="AI158"/>
      <c r="AJ158"/>
      <c r="AK158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/>
      <c r="AI159"/>
      <c r="AJ159"/>
      <c r="AK159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/>
      <c r="AI160"/>
      <c r="AJ160"/>
      <c r="AK160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/>
      <c r="AI161"/>
      <c r="AJ161"/>
      <c r="AK16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/>
      <c r="AI162"/>
      <c r="AJ162"/>
      <c r="AK162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/>
      <c r="AI163"/>
      <c r="AJ163"/>
      <c r="AK163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/>
      <c r="AI164"/>
      <c r="AJ164"/>
      <c r="AK164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/>
      <c r="AI165"/>
      <c r="AJ165"/>
      <c r="AK165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/>
      <c r="AI166"/>
      <c r="AJ166"/>
      <c r="AK166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/>
      <c r="AI167"/>
      <c r="AJ167"/>
      <c r="AK167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/>
      <c r="AI168"/>
      <c r="AJ168"/>
      <c r="AK168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/>
      <c r="AI169"/>
      <c r="AJ169"/>
      <c r="AK169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/>
      <c r="AI170"/>
      <c r="AJ170"/>
      <c r="AK170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/>
      <c r="AI171"/>
      <c r="AJ171"/>
      <c r="AK17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/>
      <c r="AI172"/>
      <c r="AJ172"/>
      <c r="AK172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/>
      <c r="AI173"/>
      <c r="AJ173"/>
      <c r="AK173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/>
      <c r="AI174"/>
      <c r="AJ174"/>
      <c r="AK174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/>
      <c r="AI175"/>
      <c r="AJ175"/>
      <c r="AK175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/>
      <c r="AI176"/>
      <c r="AJ176"/>
      <c r="AK176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/>
      <c r="AI177"/>
      <c r="AJ177"/>
      <c r="AK177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/>
      <c r="AI178"/>
      <c r="AJ178"/>
      <c r="AK178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/>
      <c r="AI179"/>
      <c r="AJ179"/>
      <c r="AK179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/>
      <c r="AI180"/>
      <c r="AJ180"/>
      <c r="AK180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/>
      <c r="AI181"/>
      <c r="AJ181"/>
      <c r="AK181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/>
      <c r="AI182"/>
      <c r="AJ182"/>
      <c r="AK182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12"/>
      <c r="AI183" s="12"/>
      <c r="AJ183" s="12"/>
      <c r="AK183" s="12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12"/>
      <c r="AI184" s="12"/>
      <c r="AJ184" s="12"/>
      <c r="AK184" s="12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12"/>
      <c r="AI185" s="12"/>
      <c r="AJ185" s="12"/>
      <c r="AK185" s="12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12"/>
      <c r="AI186" s="12"/>
      <c r="AJ186" s="12"/>
      <c r="AK186" s="12"/>
      <c r="AL186" s="12"/>
    </row>
    <row r="187" spans="1:57" x14ac:dyDescent="0.25"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</row>
    <row r="188" spans="1:57" x14ac:dyDescent="0.25"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</row>
    <row r="189" spans="1:57" x14ac:dyDescent="0.25"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</row>
    <row r="190" spans="1:57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/>
      <c r="AI190"/>
      <c r="AJ190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/>
      <c r="AI191"/>
      <c r="AJ191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/>
      <c r="AI192"/>
      <c r="AJ19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/>
      <c r="AI193"/>
      <c r="AJ19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/>
      <c r="AI194"/>
      <c r="AJ194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/>
      <c r="AI195"/>
      <c r="AJ195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/>
      <c r="AI196"/>
      <c r="AJ196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/>
      <c r="AI197"/>
      <c r="AJ197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/>
      <c r="AI198"/>
      <c r="AJ198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/>
      <c r="AI199"/>
      <c r="AJ199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/>
      <c r="AI200"/>
      <c r="AJ200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/>
      <c r="AI201"/>
      <c r="AJ20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/>
      <c r="AI202"/>
      <c r="AJ20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/>
      <c r="AI203"/>
      <c r="AJ20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/>
      <c r="AI204"/>
      <c r="AJ204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/>
      <c r="AI205"/>
      <c r="AJ205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/>
      <c r="AI206"/>
      <c r="AJ206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/>
      <c r="AI207"/>
      <c r="AJ207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/>
      <c r="AI208"/>
      <c r="AJ208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/>
      <c r="AI209"/>
      <c r="AJ209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/>
      <c r="AI210"/>
      <c r="AJ210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/>
      <c r="AI211"/>
      <c r="AJ21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/>
      <c r="AI212"/>
      <c r="AJ21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/>
      <c r="AI213"/>
      <c r="AJ213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/>
      <c r="AI214"/>
      <c r="AJ214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/>
      <c r="AI215"/>
      <c r="AJ215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/>
      <c r="AI216"/>
      <c r="AJ216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/>
      <c r="AI217"/>
      <c r="AJ217"/>
      <c r="AK217"/>
      <c r="AL217"/>
    </row>
    <row r="218" spans="12:38" ht="14.25" x14ac:dyDescent="0.2">
      <c r="L218"/>
      <c r="M218"/>
      <c r="N218"/>
      <c r="O218"/>
      <c r="P2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/>
      <c r="AI218"/>
      <c r="AJ218"/>
      <c r="AK218"/>
      <c r="AL218"/>
    </row>
  </sheetData>
  <sortState ref="B13:V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2021-09-04T22:37:44Z</dcterms:modified>
</cp:coreProperties>
</file>